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20571\Documents\إدارة تعزيز الشفافية والحوكمة\SDDS\2025\Q4 2025\"/>
    </mc:Choice>
  </mc:AlternateContent>
  <xr:revisionPtr revIDLastSave="0" documentId="13_ncr:1_{125426CB-14DB-4BB3-89BD-511D712D83D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GD" sheetId="1" r:id="rId1"/>
  </sheets>
  <definedNames>
    <definedName name="_xlnm.Print_Area" localSheetId="0">CGD!$A$5:$F$14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C9" i="1" l="1"/>
  <c r="C7" i="1"/>
  <c r="C13" i="1"/>
</calcChain>
</file>

<file path=xl/sharedStrings.xml><?xml version="1.0" encoding="utf-8"?>
<sst xmlns="http://schemas.openxmlformats.org/spreadsheetml/2006/main" count="25" uniqueCount="19">
  <si>
    <t>    Short term</t>
  </si>
  <si>
    <t>    Medium term</t>
  </si>
  <si>
    <t>    Long term</t>
  </si>
  <si>
    <t>Domestic Debt</t>
  </si>
  <si>
    <t>Foreign Debt</t>
  </si>
  <si>
    <t>Central Government Debt</t>
  </si>
  <si>
    <t xml:space="preserve">الدين العام للحكومة المركزية </t>
  </si>
  <si>
    <t>الدين الداخلي</t>
  </si>
  <si>
    <t xml:space="preserve">الدين الخارجي </t>
  </si>
  <si>
    <t xml:space="preserve">   قصير الأجل </t>
  </si>
  <si>
    <t xml:space="preserve">   متوسط الأجل </t>
  </si>
  <si>
    <t xml:space="preserve">   طويل الأجل </t>
  </si>
  <si>
    <r>
      <t xml:space="preserve">Central Government Debt    الدين العام للحكومة المركزية   
</t>
    </r>
    <r>
      <rPr>
        <b/>
        <sz val="10"/>
        <color rgb="FF2A8256"/>
        <rFont val="DIN Next LT Arabic"/>
        <family val="2"/>
      </rPr>
      <t>Million SR -  مليون ريال</t>
    </r>
    <r>
      <rPr>
        <b/>
        <sz val="12"/>
        <color rgb="FF2A8256"/>
        <rFont val="DIN Next LT Arabic"/>
        <family val="2"/>
      </rPr>
      <t xml:space="preserve">
</t>
    </r>
  </si>
  <si>
    <t>The numbers rounded to the nearest decimal point</t>
  </si>
  <si>
    <t>تم تقريب الأرقام إلى أقرب فاصلة عشرية</t>
  </si>
  <si>
    <t>الربع الاول Q1 2025</t>
  </si>
  <si>
    <t>الربع الثاني Q2 2025</t>
  </si>
  <si>
    <t>الربع الثالث Q3 2025</t>
  </si>
  <si>
    <t>الربع الرابع 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</si>
</sst>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_)"/>
    <numFmt numFmtId="165" formatCode="#,##0.00000000000000"/>
    <numFmt numFmtId="166" formatCode="#,##0.0"/>
    <numFmt numFmtId="167" formatCode="#,##0.00000"/>
  </numFmts>
  <fonts count="12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i/>
      <sz val="16"/>
      <name val="Helv"/>
    </font>
    <font>
      <sz val="10"/>
      <color theme="1"/>
      <name val="Arial"/>
      <family val="2"/>
      <scheme val="minor"/>
    </font>
    <font>
      <b/>
      <sz val="11"/>
      <color theme="0"/>
      <name val="DIN Next LT Arabic"/>
      <family val="2"/>
    </font>
    <font>
      <b/>
      <sz val="12"/>
      <color rgb="FF2A8256"/>
      <name val="DIN Next LT Arabic"/>
      <family val="2"/>
    </font>
    <font>
      <b/>
      <sz val="14"/>
      <color rgb="FF2A8256"/>
      <name val="DIN Next LT Arabic"/>
      <family val="2"/>
    </font>
    <font>
      <b/>
      <sz val="10"/>
      <color rgb="FF2A8256"/>
      <name val="DIN Next LT Arabic"/>
      <family val="2"/>
    </font>
    <font>
      <b/>
      <sz val="12"/>
      <color theme="0"/>
      <name val="DIN Next LT Arabic"/>
      <family val="2"/>
    </font>
    <font>
      <b/>
      <sz val="11"/>
      <color theme="1"/>
      <name val="DIN Next LT Arabic"/>
      <family val="2"/>
    </font>
    <font>
      <sz val="9"/>
      <color theme="1"/>
      <name val="DIN Next LT Arabic"/>
      <family val="2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A825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2" fillId="0" borderId="0"/>
    <xf numFmtId="0" fontId="1" fillId="0" borderId="0"/>
    <xf numFmtId="43" fontId="1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43" fontId="0" fillId="0" borderId="0" xfId="4" applyFont="1" applyFill="1" applyBorder="1"/>
    <xf numFmtId="43" fontId="0" fillId="3" borderId="0" xfId="0" applyNumberFormat="1" applyFill="1" applyAlignment="1">
      <alignment horizontal="center" vertical="center"/>
    </xf>
    <xf numFmtId="3" fontId="0" fillId="0" borderId="0" xfId="0" applyNumberFormat="1"/>
    <xf numFmtId="4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0" applyNumberFormat="1"/>
    <xf numFmtId="4" fontId="0" fillId="0" borderId="0" xfId="0" applyNumberFormat="1"/>
    <xf numFmtId="167" fontId="0" fillId="0" borderId="0" xfId="0" applyNumberFormat="1"/>
    <xf numFmtId="4" fontId="10" fillId="0" borderId="0" xfId="0" applyNumberFormat="1" applyFont="1" applyAlignment="1">
      <alignment vertical="center"/>
    </xf>
    <xf numFmtId="43" fontId="0" fillId="0" borderId="0" xfId="4" applyFont="1"/>
    <xf numFmtId="3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center" vertical="center"/>
    </xf>
    <xf numFmtId="43" fontId="0" fillId="0" borderId="0" xfId="0" applyNumberFormat="1"/>
    <xf numFmtId="3" fontId="9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- Style1" xfId="2" xr:uid="{00000000-0005-0000-0000-000002000000}"/>
    <cellStyle name="Normal 2" xfId="1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colors>
    <mruColors>
      <color rgb="FF2A8256"/>
      <color rgb="FF1F5F3F"/>
      <color rgb="FF5E5E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showGridLines="0" tabSelected="1" zoomScale="115" zoomScaleNormal="115" zoomScaleSheetLayoutView="55" workbookViewId="0">
      <selection activeCell="E8" sqref="E8"/>
    </sheetView>
  </sheetViews>
  <sheetFormatPr defaultColWidth="9.125" defaultRowHeight="14.25" x14ac:dyDescent="0.2"/>
  <cols>
    <col min="1" max="1" width="39.625" customWidth="1"/>
    <col min="2" max="2" width="19.5" style="1" bestFit="1" customWidth="1"/>
    <col min="3" max="3" width="19.875" bestFit="1" customWidth="1"/>
    <col min="4" max="5" width="19.875" customWidth="1"/>
    <col min="6" max="6" width="39.625" customWidth="1"/>
    <col min="7" max="7" width="11.5" bestFit="1" customWidth="1"/>
    <col min="8" max="8" width="19" bestFit="1" customWidth="1"/>
    <col min="10" max="10" width="19" bestFit="1" customWidth="1"/>
    <col min="11" max="11" width="11.5" bestFit="1" customWidth="1"/>
  </cols>
  <sheetData>
    <row r="1" spans="1:14" x14ac:dyDescent="0.2">
      <c r="A1" s="31" t="s">
        <v>12</v>
      </c>
      <c r="B1" s="32"/>
      <c r="C1" s="32"/>
      <c r="D1" s="32"/>
      <c r="E1" s="32"/>
      <c r="F1" s="33"/>
    </row>
    <row r="2" spans="1:14" ht="40.5" customHeight="1" x14ac:dyDescent="0.2">
      <c r="A2" s="34"/>
      <c r="B2" s="35"/>
      <c r="C2" s="35"/>
      <c r="D2" s="35"/>
      <c r="E2" s="35"/>
      <c r="F2" s="36"/>
    </row>
    <row r="3" spans="1:14" ht="18.75" customHeight="1" x14ac:dyDescent="0.2">
      <c r="A3" s="2"/>
      <c r="B3" s="37">
        <v>2025</v>
      </c>
      <c r="C3" s="37"/>
      <c r="D3" s="37"/>
      <c r="E3" s="37"/>
      <c r="F3" s="2"/>
    </row>
    <row r="4" spans="1:14" ht="19.5" customHeight="1" x14ac:dyDescent="0.2">
      <c r="A4" s="2"/>
      <c r="B4" s="2" t="s">
        <v>15</v>
      </c>
      <c r="C4" s="2" t="s">
        <v>16</v>
      </c>
      <c r="D4" s="2" t="s">
        <v>17</v>
      </c>
      <c r="E4" s="2" t="s">
        <v>18</v>
      </c>
      <c r="F4" s="2"/>
    </row>
    <row r="5" spans="1:14" ht="18" customHeight="1" x14ac:dyDescent="0.2">
      <c r="A5" s="3" t="s">
        <v>5</v>
      </c>
      <c r="B5" s="4"/>
      <c r="C5" s="4"/>
      <c r="D5" s="4"/>
      <c r="E5" s="4"/>
      <c r="F5" s="5" t="s">
        <v>6</v>
      </c>
    </row>
    <row r="6" spans="1:14" ht="18.75" customHeight="1" x14ac:dyDescent="0.2">
      <c r="A6" s="8" t="s">
        <v>3</v>
      </c>
      <c r="B6" s="6">
        <v>797067.6</v>
      </c>
      <c r="C6" s="6">
        <v>871300.38495757</v>
      </c>
      <c r="D6" s="28">
        <v>930146.25695700001</v>
      </c>
      <c r="E6" s="6">
        <v>943353.78762423003</v>
      </c>
      <c r="F6" s="9" t="s">
        <v>7</v>
      </c>
      <c r="G6" s="15"/>
      <c r="H6" s="17"/>
      <c r="L6" s="15"/>
      <c r="M6" s="15"/>
      <c r="N6" s="15"/>
    </row>
    <row r="7" spans="1:14" ht="18.75" customHeight="1" x14ac:dyDescent="0.2">
      <c r="A7" s="8" t="s">
        <v>0</v>
      </c>
      <c r="B7" s="23">
        <v>27690.2</v>
      </c>
      <c r="C7" s="6">
        <f>(29815852666.7)/1000000</f>
        <v>29815.852666700001</v>
      </c>
      <c r="D7" s="28">
        <v>32928.755665999997</v>
      </c>
      <c r="E7" s="6">
        <v>54546.758316630003</v>
      </c>
      <c r="F7" s="9" t="s">
        <v>9</v>
      </c>
      <c r="G7" s="14"/>
      <c r="H7" s="17"/>
      <c r="L7" s="15"/>
      <c r="M7" s="15"/>
      <c r="N7" s="15"/>
    </row>
    <row r="8" spans="1:14" ht="18.75" customHeight="1" x14ac:dyDescent="0.2">
      <c r="A8" s="8" t="s">
        <v>1</v>
      </c>
      <c r="B8" s="23">
        <v>0</v>
      </c>
      <c r="C8" s="6">
        <v>0</v>
      </c>
      <c r="D8" s="6">
        <v>0</v>
      </c>
      <c r="E8" s="6">
        <v>0</v>
      </c>
      <c r="F8" s="9" t="s">
        <v>10</v>
      </c>
      <c r="H8" s="17"/>
      <c r="L8" s="15"/>
      <c r="M8" s="15"/>
      <c r="N8" s="15"/>
    </row>
    <row r="9" spans="1:14" ht="18.75" customHeight="1" x14ac:dyDescent="0.2">
      <c r="A9" s="8" t="s">
        <v>2</v>
      </c>
      <c r="B9" s="23">
        <v>769377.4</v>
      </c>
      <c r="C9" s="6">
        <f>(841484532290.87)/1000000</f>
        <v>841484.53229086997</v>
      </c>
      <c r="D9" s="28">
        <v>897217</v>
      </c>
      <c r="E9" s="6">
        <v>888807.02930759999</v>
      </c>
      <c r="F9" s="9" t="s">
        <v>11</v>
      </c>
      <c r="G9" s="13"/>
      <c r="H9" s="17"/>
      <c r="L9" s="15"/>
      <c r="M9" s="15"/>
      <c r="N9" s="15"/>
    </row>
    <row r="10" spans="1:14" ht="18.75" customHeight="1" x14ac:dyDescent="0.2">
      <c r="A10" s="8" t="s">
        <v>4</v>
      </c>
      <c r="B10" s="23">
        <v>531702.69999999995</v>
      </c>
      <c r="C10" s="6">
        <v>515136.1087782376</v>
      </c>
      <c r="D10" s="28">
        <v>536534.41127799999</v>
      </c>
      <c r="E10" s="23">
        <v>575653.45434900501</v>
      </c>
      <c r="F10" s="9" t="s">
        <v>8</v>
      </c>
      <c r="H10" s="17"/>
      <c r="L10" s="15"/>
      <c r="M10" s="15"/>
      <c r="N10" s="15"/>
    </row>
    <row r="11" spans="1:14" ht="18.75" customHeight="1" x14ac:dyDescent="0.2">
      <c r="A11" s="8" t="s">
        <v>0</v>
      </c>
      <c r="B11" s="23">
        <v>26197.599999999999</v>
      </c>
      <c r="C11" s="6">
        <v>10460.821358474999</v>
      </c>
      <c r="D11" s="28">
        <v>10460.821357999999</v>
      </c>
      <c r="E11" s="23">
        <v>23955.947608424998</v>
      </c>
      <c r="F11" s="9" t="s">
        <v>9</v>
      </c>
      <c r="G11" s="13"/>
      <c r="H11" s="17"/>
      <c r="L11" s="15"/>
      <c r="M11" s="15"/>
      <c r="N11" s="15"/>
    </row>
    <row r="12" spans="1:14" ht="18.75" customHeight="1" x14ac:dyDescent="0.2">
      <c r="A12" s="8" t="s">
        <v>1</v>
      </c>
      <c r="B12" s="6">
        <v>0</v>
      </c>
      <c r="C12" s="6">
        <v>0</v>
      </c>
      <c r="D12" s="28">
        <v>0</v>
      </c>
      <c r="E12" s="23">
        <v>0</v>
      </c>
      <c r="F12" s="9" t="s">
        <v>10</v>
      </c>
      <c r="H12" s="17"/>
      <c r="L12" s="15"/>
      <c r="M12" s="15"/>
      <c r="N12" s="15"/>
    </row>
    <row r="13" spans="1:14" ht="18.75" customHeight="1" x14ac:dyDescent="0.2">
      <c r="A13" s="10" t="s">
        <v>2</v>
      </c>
      <c r="B13" s="7">
        <v>505505.1</v>
      </c>
      <c r="C13" s="7">
        <f>(504675287419.76)/1000000</f>
        <v>504675.28741976002</v>
      </c>
      <c r="D13" s="7">
        <v>526073.58991999994</v>
      </c>
      <c r="E13" s="30">
        <f>E10-E11</f>
        <v>551697.50674057996</v>
      </c>
      <c r="F13" s="11" t="s">
        <v>11</v>
      </c>
      <c r="H13" s="17"/>
      <c r="L13" s="15"/>
      <c r="M13" s="15"/>
      <c r="N13" s="15"/>
    </row>
    <row r="14" spans="1:14" ht="18.75" customHeight="1" x14ac:dyDescent="0.2">
      <c r="A14" s="24"/>
      <c r="B14" s="25"/>
      <c r="C14" s="26"/>
      <c r="D14" s="26"/>
      <c r="E14" s="26"/>
      <c r="F14" s="27"/>
      <c r="H14" s="17"/>
      <c r="L14" s="15"/>
      <c r="M14" s="15"/>
      <c r="N14" s="15"/>
    </row>
    <row r="15" spans="1:14" ht="21" x14ac:dyDescent="0.2">
      <c r="A15" s="12" t="s">
        <v>13</v>
      </c>
      <c r="B15" s="21"/>
      <c r="C15" s="19"/>
      <c r="F15" s="12" t="s">
        <v>14</v>
      </c>
    </row>
    <row r="16" spans="1:14" x14ac:dyDescent="0.2">
      <c r="B16" s="20"/>
      <c r="C16" s="22"/>
      <c r="D16" s="22"/>
    </row>
    <row r="17" spans="2:5" x14ac:dyDescent="0.2">
      <c r="B17" s="19"/>
      <c r="D17" s="29"/>
    </row>
    <row r="18" spans="2:5" x14ac:dyDescent="0.2">
      <c r="B18" s="19"/>
      <c r="E18" s="15"/>
    </row>
    <row r="19" spans="2:5" x14ac:dyDescent="0.2">
      <c r="B19" s="16"/>
    </row>
    <row r="20" spans="2:5" x14ac:dyDescent="0.2">
      <c r="B20" s="22"/>
      <c r="D20" s="15"/>
    </row>
    <row r="21" spans="2:5" x14ac:dyDescent="0.2">
      <c r="B21" s="18"/>
    </row>
    <row r="22" spans="2:5" x14ac:dyDescent="0.2">
      <c r="B22"/>
    </row>
    <row r="23" spans="2:5" x14ac:dyDescent="0.2">
      <c r="B23" s="22"/>
    </row>
    <row r="24" spans="2:5" x14ac:dyDescent="0.2">
      <c r="B24" s="18"/>
    </row>
    <row r="25" spans="2:5" x14ac:dyDescent="0.2">
      <c r="B25"/>
    </row>
    <row r="31" spans="2:5" x14ac:dyDescent="0.2">
      <c r="D31" s="15"/>
    </row>
  </sheetData>
  <mergeCells count="2">
    <mergeCell ref="A1:F2"/>
    <mergeCell ref="B3:E3"/>
  </mergeCells>
  <pageMargins left="1.24" right="0.7" top="0.75" bottom="0.75" header="0.3" footer="0.3"/>
  <pageSetup paperSize="9" scale="42" orientation="portrait" cellComments="asDisplayed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B49D16AA5BDA4AB05CC3257F50592C" ma:contentTypeVersion="13" ma:contentTypeDescription="Create a new document." ma:contentTypeScope="" ma:versionID="5c99df8ef4f9d5460492de1d457ab0a2">
  <xsd:schema xmlns:xsd="http://www.w3.org/2001/XMLSchema" xmlns:xs="http://www.w3.org/2001/XMLSchema" xmlns:p="http://schemas.microsoft.com/office/2006/metadata/properties" xmlns:ns3="c10a3ac5-44e4-4ae3-8c5c-9fec840b3f3b" xmlns:ns4="1afd2c89-026c-45fe-b540-b86a0e44f597" targetNamespace="http://schemas.microsoft.com/office/2006/metadata/properties" ma:root="true" ma:fieldsID="cc8105f9c95042e2d04b128a4f542009" ns3:_="" ns4:_="">
    <xsd:import namespace="c10a3ac5-44e4-4ae3-8c5c-9fec840b3f3b"/>
    <xsd:import namespace="1afd2c89-026c-45fe-b540-b86a0e44f5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a3ac5-44e4-4ae3-8c5c-9fec840b3f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d2c89-026c-45fe-b540-b86a0e44f5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FA9C9D-34E4-478A-BF19-DED275086D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a3ac5-44e4-4ae3-8c5c-9fec840b3f3b"/>
    <ds:schemaRef ds:uri="1afd2c89-026c-45fe-b540-b86a0e44f5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050B7A-D2EF-4E34-8F23-CF64E4FBA9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396003-BEB5-4618-B61B-8B1037D9EA04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1afd2c89-026c-45fe-b540-b86a0e44f597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c10a3ac5-44e4-4ae3-8c5c-9fec840b3f3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CGD</vt:lpstr>
      <vt:lpstr>CGD!Print_Area</vt:lpstr>
    </vt:vector>
  </TitlesOfParts>
  <Company>SAMA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Y. Alzaid</dc:creator>
  <cp:lastModifiedBy>Sarah F. Almusained</cp:lastModifiedBy>
  <cp:lastPrinted>2019-07-02T06:47:02Z</cp:lastPrinted>
  <dcterms:created xsi:type="dcterms:W3CDTF">2019-06-23T09:40:48Z</dcterms:created>
  <dcterms:modified xsi:type="dcterms:W3CDTF">2026-02-15T13:20:00Z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0x010100DDB49D16AA5BDA4AB05CC3257F50592C</vt:lpwstr>
  </property>
  <property fmtid="{D5CDD505-2E9C-101B-9397-08002B2CF9AE}" pid="3" name="GVData">
    <vt:lpwstr>ew0KICAiT1MiOiAiV2luZG93cyIsDQogICJkb2NJRCI6ICI0NmY2YWI0Yy0zOWUwLTRkZTQtOTQ0Ni0xZmZiNmZhM2M2NTMiLA0KICAiZG9jU3RhdGUiOiAie30iLA0KICAibGluZUlkIjogImEwOGY5ZDJiLTk1ZjAtNGUzZi05ODE3LWNkY2QyM2NiMDZhMiIsDQog</vt:lpwstr>
  </property>
  <property fmtid="{D5CDD505-2E9C-101B-9397-08002B2CF9AE}" pid="4" name="GVData0">
    <vt:lpwstr>ICJwYXJlbnRMaW5lSWRzIjogIltdIg0KfQ==</vt:lpwstr>
  </property>
  <property fmtid="{D5CDD505-2E9C-101B-9397-08002B2CF9AE}" pid="5" name="GVData1">
    <vt:lpwstr>(end)</vt:lpwstr>
  </property>
</Properties>
</file>